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4586BDEE-56DD-4A8F-80E0-1F9F8DDD21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  <c r="D62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<sst xmlns="http://schemas.openxmlformats.org/spreadsheetml/2006/main" count="62" uniqueCount="53">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</sst>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C7" sqref="C7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71894169.919999987</v>
      </c>
      <c r="E5" s="14">
        <f>SUM(E6:E15)</f>
        <v>56497273.620000005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3080077.75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2552604.1800000002</v>
      </c>
    </row>
    <row r="12" spans="1:5" x14ac:dyDescent="0.2">
      <c r="A12" s="26">
        <v>4170</v>
      </c>
      <c r="C12" s="15" t="s">
        <v>45</v>
      </c>
      <c r="D12" s="16">
        <v>3371052.51</v>
      </c>
      <c r="E12" s="17">
        <v>0</v>
      </c>
    </row>
    <row r="13" spans="1:5" ht="20.399999999999999" x14ac:dyDescent="0.2">
      <c r="A13" s="26">
        <v>4210</v>
      </c>
      <c r="C13" s="15" t="s">
        <v>46</v>
      </c>
      <c r="D13" s="16">
        <v>26165380.899999999</v>
      </c>
      <c r="E13" s="17">
        <v>14372033</v>
      </c>
    </row>
    <row r="14" spans="1:5" x14ac:dyDescent="0.2">
      <c r="A14" s="26">
        <v>4220</v>
      </c>
      <c r="C14" s="15" t="s">
        <v>47</v>
      </c>
      <c r="D14" s="16">
        <v>41842459.32</v>
      </c>
      <c r="E14" s="17">
        <v>36492526.240000002</v>
      </c>
    </row>
    <row r="15" spans="1:5" x14ac:dyDescent="0.2">
      <c r="A15" s="26" t="s">
        <v>48</v>
      </c>
      <c r="C15" s="15" t="s">
        <v>6</v>
      </c>
      <c r="D15" s="16">
        <v>515277.19</v>
      </c>
      <c r="E15" s="17">
        <v>32.450000000000003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67887788.200000003</v>
      </c>
      <c r="E16" s="14">
        <f>SUM(E17:E32)</f>
        <v>54171094.780000001</v>
      </c>
    </row>
    <row r="17" spans="1:5" x14ac:dyDescent="0.2">
      <c r="A17" s="26">
        <v>5110</v>
      </c>
      <c r="C17" s="15" t="s">
        <v>8</v>
      </c>
      <c r="D17" s="16">
        <v>44593202.590000004</v>
      </c>
      <c r="E17" s="17">
        <v>41613375.5</v>
      </c>
    </row>
    <row r="18" spans="1:5" x14ac:dyDescent="0.2">
      <c r="A18" s="26">
        <v>5120</v>
      </c>
      <c r="C18" s="15" t="s">
        <v>9</v>
      </c>
      <c r="D18" s="16">
        <v>3043922.75</v>
      </c>
      <c r="E18" s="17">
        <v>2301878.0699999998</v>
      </c>
    </row>
    <row r="19" spans="1:5" x14ac:dyDescent="0.2">
      <c r="A19" s="26">
        <v>5130</v>
      </c>
      <c r="C19" s="15" t="s">
        <v>10</v>
      </c>
      <c r="D19" s="16">
        <v>19126608.350000001</v>
      </c>
      <c r="E19" s="17">
        <v>9094309.5399999991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1124054.51</v>
      </c>
      <c r="E23" s="17">
        <v>1161531.67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4006381.7199999839</v>
      </c>
      <c r="E33" s="14">
        <f>E5-E16</f>
        <v>2326178.8400000036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25901073.530000001</v>
      </c>
      <c r="E36" s="14">
        <f>SUM(E37:E39)</f>
        <v>78998.02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25901073.530000001</v>
      </c>
      <c r="E39" s="17">
        <v>78998.02</v>
      </c>
    </row>
    <row r="40" spans="1:5" x14ac:dyDescent="0.2">
      <c r="A40" s="4"/>
      <c r="B40" s="11" t="s">
        <v>7</v>
      </c>
      <c r="C40" s="12"/>
      <c r="D40" s="13">
        <f>SUM(D41:D43)</f>
        <v>14165289.789999999</v>
      </c>
      <c r="E40" s="14">
        <f>SUM(E41:E43)</f>
        <v>345916.43</v>
      </c>
    </row>
    <row r="41" spans="1:5" x14ac:dyDescent="0.2">
      <c r="A41" s="26">
        <v>1230</v>
      </c>
      <c r="C41" s="15" t="s">
        <v>26</v>
      </c>
      <c r="D41" s="16">
        <v>11676046.92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2489242.87</v>
      </c>
      <c r="E42" s="17">
        <v>345916.43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11735783.740000002</v>
      </c>
      <c r="E44" s="14">
        <f>E36-E40</f>
        <v>-266918.40999999997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-589857.44999999995</v>
      </c>
      <c r="E47" s="14">
        <f>SUM(E48+E51)</f>
        <v>14360.7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-589857.44999999995</v>
      </c>
      <c r="E51" s="17">
        <v>14360.7</v>
      </c>
    </row>
    <row r="52" spans="1:5" x14ac:dyDescent="0.2">
      <c r="A52" s="4"/>
      <c r="B52" s="11" t="s">
        <v>7</v>
      </c>
      <c r="C52" s="12"/>
      <c r="D52" s="13">
        <f>SUM(D53+D56)</f>
        <v>2915334.02</v>
      </c>
      <c r="E52" s="14">
        <f>SUM(E53+E56)</f>
        <v>1445687.26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2915334.02</v>
      </c>
      <c r="E56" s="17">
        <v>1445687.26</v>
      </c>
    </row>
    <row r="57" spans="1:5" x14ac:dyDescent="0.2">
      <c r="A57" s="18" t="s">
        <v>38</v>
      </c>
      <c r="C57" s="19"/>
      <c r="D57" s="13">
        <f>D47-D52</f>
        <v>-3505191.4699999997</v>
      </c>
      <c r="E57" s="14">
        <f>E47-E52</f>
        <v>-1431326.56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12236973.989999987</v>
      </c>
      <c r="E59" s="14">
        <f>E57+E44+E33</f>
        <v>627933.8700000036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6091645.1900000004</v>
      </c>
      <c r="E61" s="14">
        <v>5466211.3200000003</v>
      </c>
    </row>
    <row r="62" spans="1:5" x14ac:dyDescent="0.2">
      <c r="A62" s="18" t="s">
        <v>41</v>
      </c>
      <c r="C62" s="19"/>
      <c r="D62" s="13">
        <f>D59+D61</f>
        <v>18328619.179999989</v>
      </c>
      <c r="E62" s="14">
        <v>6091645.1900000004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45be96a9-161b-45e5-8955-82d7971c9a35"/>
    <ds:schemaRef ds:uri="http://schemas.openxmlformats.org/package/2006/metadata/core-properties"/>
    <ds:schemaRef ds:uri="212f5b6f-540c-444d-8783-9749c880513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revision/>
  <cp:lastPrinted>2020-01-28T22:02:35Z</cp:lastPrinted>
  <dcterms:created xsi:type="dcterms:W3CDTF">2012-12-11T20:31:36Z</dcterms:created>
  <dcterms:modified xsi:type="dcterms:W3CDTF">2020-01-28T22:02:47Z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